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B185" i="1"/>
  <c r="A185" i="1"/>
  <c r="J184" i="1"/>
  <c r="I184" i="1"/>
  <c r="H184" i="1"/>
  <c r="G184" i="1"/>
  <c r="F184" i="1"/>
  <c r="B176" i="1"/>
  <c r="A176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F156" i="1"/>
  <c r="B147" i="1"/>
  <c r="A147" i="1"/>
  <c r="J146" i="1"/>
  <c r="I146" i="1"/>
  <c r="H146" i="1"/>
  <c r="G146" i="1"/>
  <c r="F146" i="1"/>
  <c r="B138" i="1"/>
  <c r="A138" i="1"/>
  <c r="I137" i="1"/>
  <c r="H137" i="1"/>
  <c r="F137" i="1"/>
  <c r="B128" i="1"/>
  <c r="A128" i="1"/>
  <c r="J127" i="1"/>
  <c r="I127" i="1"/>
  <c r="H127" i="1"/>
  <c r="G127" i="1"/>
  <c r="F127" i="1"/>
  <c r="B119" i="1"/>
  <c r="A119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F23" i="1"/>
  <c r="G13" i="1"/>
  <c r="H13" i="1"/>
  <c r="I13" i="1"/>
  <c r="J13" i="1"/>
  <c r="F13" i="1"/>
  <c r="F81" i="1" l="1"/>
  <c r="F62" i="1"/>
  <c r="F43" i="1"/>
  <c r="F119" i="1"/>
  <c r="F138" i="1"/>
  <c r="F157" i="1"/>
  <c r="F176" i="1"/>
  <c r="F24" i="1"/>
  <c r="J24" i="1"/>
  <c r="G196" i="1" l="1"/>
  <c r="J196" i="1"/>
  <c r="H196" i="1"/>
  <c r="I196" i="1"/>
</calcChain>
</file>

<file path=xl/sharedStrings.xml><?xml version="1.0" encoding="utf-8"?>
<sst xmlns="http://schemas.openxmlformats.org/spreadsheetml/2006/main" count="424" uniqueCount="182">
  <si>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</si>
  <si>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</si>
  <si>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</si>
  <si>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</si>
  <si>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</si>
  <si>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</si>
  <si>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</si>
  <si>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</si>
  <si>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</si>
  <si>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</si>
  <si>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</si>
  <si>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</si>
  <si>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</si>
  <si>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</si>
  <si>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</si>
  <si>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</si>
  <si>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</si>
  <si>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</si>
  <si>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</si>
  <si>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</si>
  <si>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</si>
  <si>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</si>
  <si>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</si>
  <si>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</si>
  <si>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</si>
  <si>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</si>
  <si>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</si>
  <si>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</si>
  <si>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</si>
  <si>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</si>
  <si>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</si>
  <si>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</si>
  <si>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</si>
  <si>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</si>
  <si>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</si>
  <si>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"ООШ №3 ст. Кардоникской"</t>
  </si>
  <si>
    <t>Директор</t>
  </si>
  <si>
    <t>Кононова В. И.</t>
  </si>
  <si>
    <t>Салат морковный</t>
  </si>
  <si>
    <t>2, 99</t>
  </si>
  <si>
    <t>0, 84</t>
  </si>
  <si>
    <t>3, 52</t>
  </si>
  <si>
    <t>44, 46</t>
  </si>
  <si>
    <t>Суп гороховый</t>
  </si>
  <si>
    <t>4, 28</t>
  </si>
  <si>
    <t>9, 37</t>
  </si>
  <si>
    <t>16, 57</t>
  </si>
  <si>
    <t>205, 2</t>
  </si>
  <si>
    <t>плов из птицы</t>
  </si>
  <si>
    <t>17, 31</t>
  </si>
  <si>
    <t>7, 57</t>
  </si>
  <si>
    <t>31, 33</t>
  </si>
  <si>
    <t>305, 3</t>
  </si>
  <si>
    <t>чай с сахаром</t>
  </si>
  <si>
    <t>0, 2</t>
  </si>
  <si>
    <t>10, 6</t>
  </si>
  <si>
    <t>хлеб ржаной</t>
  </si>
  <si>
    <t>5, 2</t>
  </si>
  <si>
    <t>0, 5</t>
  </si>
  <si>
    <t>Салат из свежей капусты</t>
  </si>
  <si>
    <t>0, 6</t>
  </si>
  <si>
    <t>3, 04</t>
  </si>
  <si>
    <t>4, 21</t>
  </si>
  <si>
    <t>42, 3</t>
  </si>
  <si>
    <t>суп лапша домашняя</t>
  </si>
  <si>
    <t>3, 8</t>
  </si>
  <si>
    <t>8, 6</t>
  </si>
  <si>
    <t>160, 3</t>
  </si>
  <si>
    <t>курица тушенная в соусе</t>
  </si>
  <si>
    <t>1, 28</t>
  </si>
  <si>
    <t>11, 52</t>
  </si>
  <si>
    <t>3, 51</t>
  </si>
  <si>
    <t>гречка рассыпчатая</t>
  </si>
  <si>
    <t>3, 78</t>
  </si>
  <si>
    <t>7, 78</t>
  </si>
  <si>
    <t>39, 29</t>
  </si>
  <si>
    <t>компот из с/х свежих фруктов</t>
  </si>
  <si>
    <t>0, 4</t>
  </si>
  <si>
    <t>34, 6</t>
  </si>
  <si>
    <t>хлеб пшеничный</t>
  </si>
  <si>
    <t>3, 96</t>
  </si>
  <si>
    <t>0, 72</t>
  </si>
  <si>
    <t>20, 04</t>
  </si>
  <si>
    <t>104, 4</t>
  </si>
  <si>
    <t>салат из кваш. капусты с луком</t>
  </si>
  <si>
    <t>2, 8</t>
  </si>
  <si>
    <t>3, 02</t>
  </si>
  <si>
    <t>1, 54</t>
  </si>
  <si>
    <t>31, 9</t>
  </si>
  <si>
    <t>борщ с капустой</t>
  </si>
  <si>
    <t>7, 6</t>
  </si>
  <si>
    <t>5, 8</t>
  </si>
  <si>
    <t>10, 8</t>
  </si>
  <si>
    <t>тефтели</t>
  </si>
  <si>
    <t>0, 64</t>
  </si>
  <si>
    <t>7, 15</t>
  </si>
  <si>
    <t>8, 38</t>
  </si>
  <si>
    <t>макароны отварные с маслом</t>
  </si>
  <si>
    <t>5, 1</t>
  </si>
  <si>
    <t>7, 5</t>
  </si>
  <si>
    <t>28, 5</t>
  </si>
  <si>
    <t>202, 5</t>
  </si>
  <si>
    <t>икра свекольная</t>
  </si>
  <si>
    <t>1, 62</t>
  </si>
  <si>
    <t>3, 3</t>
  </si>
  <si>
    <t>7, 32</t>
  </si>
  <si>
    <t>63, 7</t>
  </si>
  <si>
    <t>рассольник Ленинградский</t>
  </si>
  <si>
    <t>1, 6</t>
  </si>
  <si>
    <t>9, 5</t>
  </si>
  <si>
    <t>85, 8</t>
  </si>
  <si>
    <t>рагу из птицы</t>
  </si>
  <si>
    <t>18, 4</t>
  </si>
  <si>
    <t>17, 6</t>
  </si>
  <si>
    <t>компот из свежих фруктов</t>
  </si>
  <si>
    <t>0, 8</t>
  </si>
  <si>
    <t>0, 139</t>
  </si>
  <si>
    <t>салат из капусты с морковью</t>
  </si>
  <si>
    <t>67, 06</t>
  </si>
  <si>
    <t>суп гороховый</t>
  </si>
  <si>
    <t>2, 85</t>
  </si>
  <si>
    <t>6, 25</t>
  </si>
  <si>
    <t>16, 5</t>
  </si>
  <si>
    <t>рыба, тушенная с овощами в томате</t>
  </si>
  <si>
    <t>9, 75</t>
  </si>
  <si>
    <t>4, 95</t>
  </si>
  <si>
    <t>рис отварной, рассыпчатый</t>
  </si>
  <si>
    <t>3, 66</t>
  </si>
  <si>
    <t>19, 29</t>
  </si>
  <si>
    <t>капуста тушеная</t>
  </si>
  <si>
    <t>2, 04</t>
  </si>
  <si>
    <t>3, 68</t>
  </si>
  <si>
    <t>7, 98</t>
  </si>
  <si>
    <t>65, 4</t>
  </si>
  <si>
    <t>суп с пшеном</t>
  </si>
  <si>
    <t>котлета из говядины запеченная</t>
  </si>
  <si>
    <t>8, 36</t>
  </si>
  <si>
    <t>10, 02</t>
  </si>
  <si>
    <t>9, 15</t>
  </si>
  <si>
    <t>4, 5</t>
  </si>
  <si>
    <t>7, 95</t>
  </si>
  <si>
    <t>19, 05</t>
  </si>
  <si>
    <t>161, 55</t>
  </si>
  <si>
    <t>119, 3</t>
  </si>
  <si>
    <t>салат из капусты</t>
  </si>
  <si>
    <t>суп рисовый</t>
  </si>
  <si>
    <t>246, 3</t>
  </si>
  <si>
    <t>бедро куриное, тушенное в соусе</t>
  </si>
  <si>
    <t>4, 36</t>
  </si>
  <si>
    <t>9, 12</t>
  </si>
  <si>
    <t>10, 4</t>
  </si>
  <si>
    <t>194, 4</t>
  </si>
  <si>
    <t>каша пшенная</t>
  </si>
  <si>
    <t>2, 17</t>
  </si>
  <si>
    <t>6, 41</t>
  </si>
  <si>
    <t>12, 59</t>
  </si>
  <si>
    <t>221, 25</t>
  </si>
  <si>
    <t>компот из свежих яблок</t>
  </si>
  <si>
    <t>салат из отварной свеклы</t>
  </si>
  <si>
    <t>3, 6</t>
  </si>
  <si>
    <t>4, 9</t>
  </si>
  <si>
    <t>67, 6</t>
  </si>
  <si>
    <t>223, 8</t>
  </si>
  <si>
    <t>салат из соленых огурцов</t>
  </si>
  <si>
    <t>7, 89</t>
  </si>
  <si>
    <t>суп картофельный с вермишелью</t>
  </si>
  <si>
    <t>2, 14</t>
  </si>
  <si>
    <t>2, 2</t>
  </si>
  <si>
    <t>134, 4</t>
  </si>
  <si>
    <t>рыба, тушенная в томате с овощами</t>
  </si>
  <si>
    <t>0, 07</t>
  </si>
  <si>
    <t>0, 02</t>
  </si>
  <si>
    <t>салат из капусты с яблоками</t>
  </si>
  <si>
    <t>63, 78</t>
  </si>
  <si>
    <t>166, 7</t>
  </si>
  <si>
    <t>компот из с/х фруктов</t>
  </si>
  <si>
    <t>0, 09</t>
  </si>
  <si>
    <t>32, 01</t>
  </si>
  <si>
    <t>фрукты свежие</t>
  </si>
  <si>
    <t>9, 8</t>
  </si>
  <si>
    <t>голубцы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</si>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</sst>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45534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60</v>
      </c>
      <c r="G14" s="44" t="s">
        <v>40</v>
      </c>
      <c r="H14" s="48" t="s">
        <v>39</v>
      </c>
      <c r="I14" s="44" t="s">
        <v>41</v>
      </c>
      <c r="J14" s="44" t="s">
        <v>42</v>
      </c>
      <c r="K14" s="45">
        <v>60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 t="s">
        <v>44</v>
      </c>
      <c r="H15" s="44" t="s">
        <v>45</v>
      </c>
      <c r="I15" s="44" t="s">
        <v>46</v>
      </c>
      <c r="J15" s="44" t="s">
        <v>47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48</v>
      </c>
      <c r="F16" s="44">
        <v>200</v>
      </c>
      <c r="G16" s="44" t="s">
        <v>49</v>
      </c>
      <c r="H16" s="44" t="s">
        <v>50</v>
      </c>
      <c r="I16" s="44" t="s">
        <v>51</v>
      </c>
      <c r="J16" s="44" t="s">
        <v>52</v>
      </c>
      <c r="K16" s="45">
        <v>291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53</v>
      </c>
      <c r="F18" s="44">
        <v>200</v>
      </c>
      <c r="G18" s="44" t="s">
        <v>54</v>
      </c>
      <c r="H18" s="44">
        <v>0</v>
      </c>
      <c r="I18" s="44" t="s">
        <v>55</v>
      </c>
      <c r="J18" s="44">
        <v>60</v>
      </c>
      <c r="K18" s="45">
        <v>376</v>
      </c>
    </row>
    <row r="19" spans="1:11" ht="15" x14ac:dyDescent="0.25">
      <c r="A19" s="24"/>
      <c r="B19" s="16"/>
      <c r="C19" s="11"/>
      <c r="D19" s="7" t="s">
        <v>31</v>
      </c>
      <c r="E19" s="43" t="s">
        <v>56</v>
      </c>
      <c r="F19" s="44">
        <v>60</v>
      </c>
      <c r="G19" s="44" t="s">
        <v>57</v>
      </c>
      <c r="H19" s="44" t="s">
        <v>58</v>
      </c>
      <c r="I19" s="44">
        <v>32</v>
      </c>
      <c r="J19" s="44">
        <v>152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H23" si="1">SUM(G14:G22)</f>
        <v>0</v>
      </c>
      <c r="H23" s="20">
        <f t="shared" si="1"/>
        <v>0</v>
      </c>
      <c r="I23" s="20">
        <v>94</v>
      </c>
      <c r="J23" s="20">
        <v>766.96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720</v>
      </c>
      <c r="G24" s="33">
        <v>27.83</v>
      </c>
      <c r="H24" s="33">
        <v>20.43</v>
      </c>
      <c r="I24" s="33">
        <v>94</v>
      </c>
      <c r="J24" s="33">
        <f t="shared" ref="J24" si="2">J13+J23</f>
        <v>766.96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59</v>
      </c>
      <c r="F33" s="44">
        <v>60</v>
      </c>
      <c r="G33" s="44" t="s">
        <v>60</v>
      </c>
      <c r="H33" s="44" t="s">
        <v>61</v>
      </c>
      <c r="I33" s="44" t="s">
        <v>62</v>
      </c>
      <c r="J33" s="44" t="s">
        <v>63</v>
      </c>
      <c r="K33" s="45">
        <v>48</v>
      </c>
    </row>
    <row r="34" spans="1:11" ht="15" x14ac:dyDescent="0.25">
      <c r="A34" s="15"/>
      <c r="B34" s="16"/>
      <c r="C34" s="11"/>
      <c r="D34" s="7" t="s">
        <v>27</v>
      </c>
      <c r="E34" s="43" t="s">
        <v>64</v>
      </c>
      <c r="F34" s="44">
        <v>200</v>
      </c>
      <c r="G34" s="44">
        <v>12</v>
      </c>
      <c r="H34" s="44" t="s">
        <v>65</v>
      </c>
      <c r="I34" s="44" t="s">
        <v>66</v>
      </c>
      <c r="J34" s="44" t="s">
        <v>67</v>
      </c>
      <c r="K34" s="45">
        <v>113</v>
      </c>
    </row>
    <row r="35" spans="1:11" ht="15" x14ac:dyDescent="0.25">
      <c r="A35" s="15"/>
      <c r="B35" s="16"/>
      <c r="C35" s="11"/>
      <c r="D35" s="7" t="s">
        <v>28</v>
      </c>
      <c r="E35" s="43" t="s">
        <v>68</v>
      </c>
      <c r="F35" s="44">
        <v>100</v>
      </c>
      <c r="G35" s="44" t="s">
        <v>69</v>
      </c>
      <c r="H35" s="44" t="s">
        <v>70</v>
      </c>
      <c r="I35" s="44" t="s">
        <v>71</v>
      </c>
      <c r="J35" s="44">
        <v>192</v>
      </c>
      <c r="K35" s="45">
        <v>290</v>
      </c>
    </row>
    <row r="36" spans="1:11" ht="15" x14ac:dyDescent="0.25">
      <c r="A36" s="15"/>
      <c r="B36" s="16"/>
      <c r="C36" s="11"/>
      <c r="D36" s="7" t="s">
        <v>29</v>
      </c>
      <c r="E36" s="43" t="s">
        <v>72</v>
      </c>
      <c r="F36" s="44">
        <v>150</v>
      </c>
      <c r="G36" s="44" t="s">
        <v>73</v>
      </c>
      <c r="H36" s="44" t="s">
        <v>74</v>
      </c>
      <c r="I36" s="44" t="s">
        <v>75</v>
      </c>
      <c r="J36" s="44">
        <v>208</v>
      </c>
      <c r="K36" s="45">
        <v>171</v>
      </c>
    </row>
    <row r="37" spans="1:11" ht="15" x14ac:dyDescent="0.25">
      <c r="A37" s="15"/>
      <c r="B37" s="16"/>
      <c r="C37" s="11"/>
      <c r="D37" s="7" t="s">
        <v>30</v>
      </c>
      <c r="E37" s="43" t="s">
        <v>76</v>
      </c>
      <c r="F37" s="44">
        <v>200</v>
      </c>
      <c r="G37" s="44" t="s">
        <v>77</v>
      </c>
      <c r="H37" s="44">
        <v>0</v>
      </c>
      <c r="I37" s="44" t="s">
        <v>78</v>
      </c>
      <c r="J37" s="44">
        <v>147</v>
      </c>
      <c r="K37" s="45">
        <v>342</v>
      </c>
    </row>
    <row r="38" spans="1:11" ht="15" x14ac:dyDescent="0.25">
      <c r="A38" s="15"/>
      <c r="B38" s="16"/>
      <c r="C38" s="11"/>
      <c r="D38" s="7" t="s">
        <v>31</v>
      </c>
      <c r="E38" s="43" t="s">
        <v>79</v>
      </c>
      <c r="F38" s="44">
        <v>40</v>
      </c>
      <c r="G38" s="44" t="s">
        <v>80</v>
      </c>
      <c r="H38" s="44" t="s">
        <v>81</v>
      </c>
      <c r="I38" s="44" t="s">
        <v>82</v>
      </c>
      <c r="J38" s="44" t="s">
        <v>83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/>
      <c r="H42" s="20">
        <f t="shared" ref="H42" si="7">SUM(H33:H41)</f>
        <v>0</v>
      </c>
      <c r="I42" s="20">
        <f t="shared" ref="I42" si="8">SUM(I33:I41)</f>
        <v>0</v>
      </c>
      <c r="J42" s="20">
        <f t="shared" ref="J42" si="9">SUM(J33:J41)</f>
        <v>547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750</v>
      </c>
      <c r="G43" s="33">
        <v>22.02</v>
      </c>
      <c r="H43" s="33">
        <v>26.86</v>
      </c>
      <c r="I43" s="33">
        <v>110.25</v>
      </c>
      <c r="J43" s="33">
        <v>854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0">SUM(G44:G50)</f>
        <v>0</v>
      </c>
      <c r="H51" s="20">
        <f t="shared" ref="H51" si="11">SUM(H44:H50)</f>
        <v>0</v>
      </c>
      <c r="I51" s="20">
        <f t="shared" ref="I51" si="12">SUM(I44:I50)</f>
        <v>0</v>
      </c>
      <c r="J51" s="20">
        <f t="shared" ref="J51" si="13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84</v>
      </c>
      <c r="F52" s="44">
        <v>60</v>
      </c>
      <c r="G52" s="44" t="s">
        <v>85</v>
      </c>
      <c r="H52" s="44" t="s">
        <v>86</v>
      </c>
      <c r="I52" s="44" t="s">
        <v>87</v>
      </c>
      <c r="J52" s="44" t="s">
        <v>88</v>
      </c>
      <c r="K52" s="45">
        <v>47</v>
      </c>
    </row>
    <row r="53" spans="1:11" ht="15" x14ac:dyDescent="0.25">
      <c r="A53" s="24"/>
      <c r="B53" s="16"/>
      <c r="C53" s="11"/>
      <c r="D53" s="7" t="s">
        <v>27</v>
      </c>
      <c r="E53" s="43" t="s">
        <v>89</v>
      </c>
      <c r="F53" s="44">
        <v>200</v>
      </c>
      <c r="G53" s="44" t="s">
        <v>90</v>
      </c>
      <c r="H53" s="44" t="s">
        <v>91</v>
      </c>
      <c r="I53" s="44" t="s">
        <v>92</v>
      </c>
      <c r="J53" s="44">
        <v>128</v>
      </c>
      <c r="K53" s="45">
        <v>82</v>
      </c>
    </row>
    <row r="54" spans="1:11" ht="15" x14ac:dyDescent="0.25">
      <c r="A54" s="24"/>
      <c r="B54" s="16"/>
      <c r="C54" s="11"/>
      <c r="D54" s="7" t="s">
        <v>28</v>
      </c>
      <c r="E54" s="43" t="s">
        <v>93</v>
      </c>
      <c r="F54" s="44">
        <v>90</v>
      </c>
      <c r="G54" s="44" t="s">
        <v>94</v>
      </c>
      <c r="H54" s="44" t="s">
        <v>95</v>
      </c>
      <c r="I54" s="44" t="s">
        <v>96</v>
      </c>
      <c r="J54" s="44">
        <v>270</v>
      </c>
      <c r="K54" s="45">
        <v>278</v>
      </c>
    </row>
    <row r="55" spans="1:11" ht="15" x14ac:dyDescent="0.25">
      <c r="A55" s="24"/>
      <c r="B55" s="16"/>
      <c r="C55" s="11"/>
      <c r="D55" s="7" t="s">
        <v>29</v>
      </c>
      <c r="E55" s="43" t="s">
        <v>97</v>
      </c>
      <c r="F55" s="44">
        <v>150</v>
      </c>
      <c r="G55" s="44" t="s">
        <v>98</v>
      </c>
      <c r="H55" s="44" t="s">
        <v>99</v>
      </c>
      <c r="I55" s="44" t="s">
        <v>100</v>
      </c>
      <c r="J55" s="44" t="s">
        <v>101</v>
      </c>
      <c r="K55" s="45">
        <v>203</v>
      </c>
    </row>
    <row r="56" spans="1:11" ht="15" x14ac:dyDescent="0.25">
      <c r="A56" s="24"/>
      <c r="B56" s="16"/>
      <c r="C56" s="11"/>
      <c r="D56" s="7" t="s">
        <v>30</v>
      </c>
      <c r="E56" s="43" t="s">
        <v>53</v>
      </c>
      <c r="F56" s="44">
        <v>200</v>
      </c>
      <c r="G56" s="44" t="s">
        <v>54</v>
      </c>
      <c r="H56" s="44">
        <v>0</v>
      </c>
      <c r="I56" s="44" t="s">
        <v>55</v>
      </c>
      <c r="J56" s="44">
        <v>60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56</v>
      </c>
      <c r="F57" s="44">
        <v>40</v>
      </c>
      <c r="G57" s="44" t="s">
        <v>80</v>
      </c>
      <c r="H57" s="44" t="s">
        <v>81</v>
      </c>
      <c r="I57" s="44" t="s">
        <v>82</v>
      </c>
      <c r="J57" s="44" t="s">
        <v>83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4">SUM(G52:G60)</f>
        <v>0</v>
      </c>
      <c r="H61" s="20">
        <f t="shared" ref="H61" si="15">SUM(H52:H60)</f>
        <v>0</v>
      </c>
      <c r="I61" s="20">
        <f t="shared" ref="I61" si="16">SUM(I52:I60)</f>
        <v>0</v>
      </c>
      <c r="J61" s="20">
        <f t="shared" ref="J61" si="17">SUM(J52:J60)</f>
        <v>458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740</v>
      </c>
      <c r="G62" s="33">
        <v>20.3</v>
      </c>
      <c r="H62" s="33">
        <v>24.19</v>
      </c>
      <c r="I62" s="33">
        <v>79.86</v>
      </c>
      <c r="J62" s="33">
        <v>796.8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8">SUM(G63:G69)</f>
        <v>0</v>
      </c>
      <c r="H70" s="20">
        <f t="shared" ref="H70" si="19">SUM(H63:H69)</f>
        <v>0</v>
      </c>
      <c r="I70" s="20">
        <f t="shared" ref="I70" si="20">SUM(I63:I69)</f>
        <v>0</v>
      </c>
      <c r="J70" s="20">
        <f t="shared" ref="J70" si="21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102</v>
      </c>
      <c r="F71" s="44">
        <v>60</v>
      </c>
      <c r="G71" s="44" t="s">
        <v>103</v>
      </c>
      <c r="H71" s="44" t="s">
        <v>104</v>
      </c>
      <c r="I71" s="44" t="s">
        <v>105</v>
      </c>
      <c r="J71" s="44" t="s">
        <v>106</v>
      </c>
      <c r="K71" s="45">
        <v>75</v>
      </c>
    </row>
    <row r="72" spans="1:11" ht="15" x14ac:dyDescent="0.25">
      <c r="A72" s="24"/>
      <c r="B72" s="16"/>
      <c r="C72" s="11"/>
      <c r="D72" s="7" t="s">
        <v>27</v>
      </c>
      <c r="E72" s="43" t="s">
        <v>107</v>
      </c>
      <c r="F72" s="44">
        <v>200</v>
      </c>
      <c r="G72" s="44" t="s">
        <v>108</v>
      </c>
      <c r="H72" s="44">
        <v>4</v>
      </c>
      <c r="I72" s="44" t="s">
        <v>109</v>
      </c>
      <c r="J72" s="44" t="s">
        <v>110</v>
      </c>
      <c r="K72" s="45">
        <v>96</v>
      </c>
    </row>
    <row r="73" spans="1:11" ht="15" x14ac:dyDescent="0.25">
      <c r="A73" s="24"/>
      <c r="B73" s="16"/>
      <c r="C73" s="11"/>
      <c r="D73" s="7" t="s">
        <v>28</v>
      </c>
      <c r="E73" s="43" t="s">
        <v>111</v>
      </c>
      <c r="F73" s="44">
        <v>200</v>
      </c>
      <c r="G73" s="44" t="s">
        <v>112</v>
      </c>
      <c r="H73" s="44" t="s">
        <v>113</v>
      </c>
      <c r="I73" s="44">
        <v>56</v>
      </c>
      <c r="J73" s="44">
        <v>248</v>
      </c>
      <c r="K73" s="45">
        <v>289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114</v>
      </c>
      <c r="F75" s="44">
        <v>180</v>
      </c>
      <c r="G75" s="44" t="s">
        <v>115</v>
      </c>
      <c r="H75" s="44" t="s">
        <v>115</v>
      </c>
      <c r="I75" s="44" t="s">
        <v>116</v>
      </c>
      <c r="J75" s="44">
        <v>147</v>
      </c>
      <c r="K75" s="45">
        <v>342</v>
      </c>
    </row>
    <row r="76" spans="1:11" ht="15" x14ac:dyDescent="0.25">
      <c r="A76" s="24"/>
      <c r="B76" s="16"/>
      <c r="C76" s="11"/>
      <c r="D76" s="7" t="s">
        <v>31</v>
      </c>
      <c r="E76" s="43" t="s">
        <v>79</v>
      </c>
      <c r="F76" s="44">
        <v>40</v>
      </c>
      <c r="G76" s="44" t="s">
        <v>80</v>
      </c>
      <c r="H76" s="44" t="s">
        <v>81</v>
      </c>
      <c r="I76" s="44" t="s">
        <v>82</v>
      </c>
      <c r="J76" s="44" t="s">
        <v>83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680</v>
      </c>
      <c r="G80" s="20">
        <f t="shared" ref="G80" si="22">SUM(G71:G79)</f>
        <v>0</v>
      </c>
      <c r="H80" s="20">
        <v>0</v>
      </c>
      <c r="I80" s="20">
        <v>0</v>
      </c>
      <c r="J80" s="20"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680</v>
      </c>
      <c r="G81" s="33">
        <v>26.38</v>
      </c>
      <c r="H81" s="33">
        <v>26.42</v>
      </c>
      <c r="I81" s="33">
        <v>92.99</v>
      </c>
      <c r="J81" s="33">
        <v>648.9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3">SUM(G82:G88)</f>
        <v>0</v>
      </c>
      <c r="H89" s="20">
        <f t="shared" ref="H89" si="24">SUM(H82:H88)</f>
        <v>0</v>
      </c>
      <c r="I89" s="20">
        <f t="shared" ref="I89" si="25">SUM(I82:I88)</f>
        <v>0</v>
      </c>
      <c r="J89" s="20">
        <f t="shared" ref="J89" si="26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117</v>
      </c>
      <c r="F90" s="44">
        <v>60</v>
      </c>
      <c r="G90" s="44" t="s">
        <v>60</v>
      </c>
      <c r="H90" s="44" t="s">
        <v>61</v>
      </c>
      <c r="I90" s="44" t="s">
        <v>62</v>
      </c>
      <c r="J90" s="44" t="s">
        <v>118</v>
      </c>
      <c r="K90" s="45">
        <v>45</v>
      </c>
    </row>
    <row r="91" spans="1:11" ht="15" x14ac:dyDescent="0.25">
      <c r="A91" s="24"/>
      <c r="B91" s="16"/>
      <c r="C91" s="11"/>
      <c r="D91" s="7" t="s">
        <v>27</v>
      </c>
      <c r="E91" s="43" t="s">
        <v>119</v>
      </c>
      <c r="F91" s="44">
        <v>200</v>
      </c>
      <c r="G91" s="44" t="s">
        <v>120</v>
      </c>
      <c r="H91" s="44" t="s">
        <v>121</v>
      </c>
      <c r="I91" s="44" t="s">
        <v>122</v>
      </c>
      <c r="J91" s="44">
        <v>136</v>
      </c>
      <c r="K91" s="45">
        <v>102</v>
      </c>
    </row>
    <row r="92" spans="1:11" ht="15" x14ac:dyDescent="0.25">
      <c r="A92" s="24"/>
      <c r="B92" s="16"/>
      <c r="C92" s="11"/>
      <c r="D92" s="7" t="s">
        <v>28</v>
      </c>
      <c r="E92" s="43" t="s">
        <v>123</v>
      </c>
      <c r="F92" s="44">
        <v>90</v>
      </c>
      <c r="G92" s="44" t="s">
        <v>124</v>
      </c>
      <c r="H92" s="44" t="s">
        <v>125</v>
      </c>
      <c r="I92" s="44" t="s">
        <v>65</v>
      </c>
      <c r="J92" s="44">
        <v>225</v>
      </c>
      <c r="K92" s="45">
        <v>229</v>
      </c>
    </row>
    <row r="93" spans="1:11" ht="15" x14ac:dyDescent="0.25">
      <c r="A93" s="24"/>
      <c r="B93" s="16"/>
      <c r="C93" s="11"/>
      <c r="D93" s="7" t="s">
        <v>29</v>
      </c>
      <c r="E93" s="43" t="s">
        <v>126</v>
      </c>
      <c r="F93" s="44">
        <v>150</v>
      </c>
      <c r="G93" s="44" t="s">
        <v>127</v>
      </c>
      <c r="H93" s="44" t="s">
        <v>74</v>
      </c>
      <c r="I93" s="44" t="s">
        <v>128</v>
      </c>
      <c r="J93" s="44">
        <v>242</v>
      </c>
      <c r="K93" s="45">
        <v>171</v>
      </c>
    </row>
    <row r="94" spans="1:11" ht="15" x14ac:dyDescent="0.25">
      <c r="A94" s="24"/>
      <c r="B94" s="16"/>
      <c r="C94" s="11"/>
      <c r="D94" s="7" t="s">
        <v>30</v>
      </c>
      <c r="E94" s="43" t="s">
        <v>53</v>
      </c>
      <c r="F94" s="44">
        <v>180</v>
      </c>
      <c r="G94" s="44" t="s">
        <v>77</v>
      </c>
      <c r="H94" s="44">
        <v>0</v>
      </c>
      <c r="I94" s="44" t="s">
        <v>78</v>
      </c>
      <c r="J94" s="44">
        <v>60</v>
      </c>
      <c r="K94" s="45">
        <v>376</v>
      </c>
    </row>
    <row r="95" spans="1:11" ht="15" x14ac:dyDescent="0.25">
      <c r="A95" s="24"/>
      <c r="B95" s="16"/>
      <c r="C95" s="11"/>
      <c r="D95" s="7" t="s">
        <v>31</v>
      </c>
      <c r="E95" s="43" t="s">
        <v>56</v>
      </c>
      <c r="F95" s="44">
        <v>40</v>
      </c>
      <c r="G95" s="44" t="s">
        <v>80</v>
      </c>
      <c r="H95" s="44" t="s">
        <v>81</v>
      </c>
      <c r="I95" s="44" t="s">
        <v>82</v>
      </c>
      <c r="J95" s="44" t="s">
        <v>83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27">SUM(G90:G98)</f>
        <v>0</v>
      </c>
      <c r="H99" s="20">
        <f t="shared" ref="H99" si="28">SUM(H90:H98)</f>
        <v>0</v>
      </c>
      <c r="I99" s="20">
        <f t="shared" ref="I99" si="29">SUM(I90:I98)</f>
        <v>0</v>
      </c>
      <c r="J99" s="20"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720</v>
      </c>
      <c r="G100" s="33">
        <v>21.22</v>
      </c>
      <c r="H100" s="33">
        <v>22.74</v>
      </c>
      <c r="I100" s="33">
        <v>98.44</v>
      </c>
      <c r="J100" s="33">
        <v>834.46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0">SUM(G101:G107)</f>
        <v>0</v>
      </c>
      <c r="H108" s="20">
        <f t="shared" si="30"/>
        <v>0</v>
      </c>
      <c r="I108" s="20">
        <f t="shared" si="30"/>
        <v>0</v>
      </c>
      <c r="J108" s="20">
        <f t="shared" si="30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129</v>
      </c>
      <c r="F109" s="44">
        <v>60</v>
      </c>
      <c r="G109" s="44" t="s">
        <v>130</v>
      </c>
      <c r="H109" s="44" t="s">
        <v>131</v>
      </c>
      <c r="I109" s="44" t="s">
        <v>132</v>
      </c>
      <c r="J109" s="44" t="s">
        <v>133</v>
      </c>
      <c r="K109" s="45">
        <v>139</v>
      </c>
    </row>
    <row r="110" spans="1:11" ht="15" x14ac:dyDescent="0.25">
      <c r="A110" s="24"/>
      <c r="B110" s="16"/>
      <c r="C110" s="11"/>
      <c r="D110" s="7" t="s">
        <v>27</v>
      </c>
      <c r="E110" s="43" t="s">
        <v>134</v>
      </c>
      <c r="F110" s="44">
        <v>200</v>
      </c>
      <c r="G110" s="44" t="s">
        <v>120</v>
      </c>
      <c r="H110" s="44" t="s">
        <v>121</v>
      </c>
      <c r="I110" s="44" t="s">
        <v>122</v>
      </c>
      <c r="J110" s="44">
        <v>236</v>
      </c>
      <c r="K110" s="45">
        <v>98</v>
      </c>
    </row>
    <row r="111" spans="1:11" ht="15" x14ac:dyDescent="0.25">
      <c r="A111" s="24"/>
      <c r="B111" s="16"/>
      <c r="C111" s="11"/>
      <c r="D111" s="7" t="s">
        <v>28</v>
      </c>
      <c r="E111" s="43" t="s">
        <v>135</v>
      </c>
      <c r="F111" s="44">
        <v>90</v>
      </c>
      <c r="G111" s="44" t="s">
        <v>136</v>
      </c>
      <c r="H111" s="44" t="s">
        <v>137</v>
      </c>
      <c r="I111" s="44" t="s">
        <v>138</v>
      </c>
      <c r="J111" s="44">
        <v>140</v>
      </c>
      <c r="K111" s="45">
        <v>268</v>
      </c>
    </row>
    <row r="112" spans="1:11" ht="15" x14ac:dyDescent="0.25">
      <c r="A112" s="24"/>
      <c r="B112" s="16"/>
      <c r="C112" s="11"/>
      <c r="D112" s="7" t="s">
        <v>29</v>
      </c>
      <c r="E112" s="43" t="s">
        <v>97</v>
      </c>
      <c r="F112" s="44">
        <v>150</v>
      </c>
      <c r="G112" s="44" t="s">
        <v>139</v>
      </c>
      <c r="H112" s="44" t="s">
        <v>140</v>
      </c>
      <c r="I112" s="44" t="s">
        <v>141</v>
      </c>
      <c r="J112" s="44" t="s">
        <v>142</v>
      </c>
      <c r="K112" s="45">
        <v>203</v>
      </c>
    </row>
    <row r="113" spans="1:11" ht="15" x14ac:dyDescent="0.2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 t="s">
        <v>54</v>
      </c>
      <c r="H113" s="44">
        <v>0</v>
      </c>
      <c r="I113" s="44" t="s">
        <v>55</v>
      </c>
      <c r="J113" s="44" t="s">
        <v>143</v>
      </c>
      <c r="K113" s="45">
        <v>376</v>
      </c>
    </row>
    <row r="114" spans="1:11" ht="15" x14ac:dyDescent="0.25">
      <c r="A114" s="24"/>
      <c r="B114" s="16"/>
      <c r="C114" s="11"/>
      <c r="D114" s="7" t="s">
        <v>31</v>
      </c>
      <c r="E114" s="43" t="s">
        <v>56</v>
      </c>
      <c r="F114" s="44">
        <v>40</v>
      </c>
      <c r="G114" s="44" t="s">
        <v>80</v>
      </c>
      <c r="H114" s="44" t="s">
        <v>81</v>
      </c>
      <c r="I114" s="44" t="s">
        <v>82</v>
      </c>
      <c r="J114" s="44" t="s">
        <v>83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740</v>
      </c>
      <c r="G118" s="20">
        <f t="shared" ref="G118:I118" si="31">SUM(G109:G117)</f>
        <v>0</v>
      </c>
      <c r="H118" s="20">
        <f t="shared" si="31"/>
        <v>0</v>
      </c>
      <c r="I118" s="20">
        <f t="shared" si="31"/>
        <v>0</v>
      </c>
      <c r="J118" s="20"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740</v>
      </c>
      <c r="G119" s="33">
        <v>21.91</v>
      </c>
      <c r="H119" s="33">
        <v>28.62</v>
      </c>
      <c r="I119" s="33">
        <v>83.23</v>
      </c>
      <c r="J119" s="33">
        <v>826.65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32">SUM(G120:G126)</f>
        <v>0</v>
      </c>
      <c r="H127" s="20">
        <f t="shared" si="32"/>
        <v>0</v>
      </c>
      <c r="I127" s="20">
        <f t="shared" si="32"/>
        <v>0</v>
      </c>
      <c r="J127" s="20">
        <f t="shared" si="32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144</v>
      </c>
      <c r="F128" s="44">
        <v>60</v>
      </c>
      <c r="G128" s="44" t="s">
        <v>60</v>
      </c>
      <c r="H128" s="44" t="s">
        <v>61</v>
      </c>
      <c r="I128" s="44" t="s">
        <v>62</v>
      </c>
      <c r="J128" s="44" t="s">
        <v>63</v>
      </c>
      <c r="K128" s="45">
        <v>45</v>
      </c>
    </row>
    <row r="129" spans="1:11" ht="15" x14ac:dyDescent="0.25">
      <c r="A129" s="15"/>
      <c r="B129" s="16"/>
      <c r="C129" s="11"/>
      <c r="D129" s="7" t="s">
        <v>27</v>
      </c>
      <c r="E129" s="43" t="s">
        <v>145</v>
      </c>
      <c r="F129" s="44">
        <v>200</v>
      </c>
      <c r="G129" s="44">
        <v>12</v>
      </c>
      <c r="H129" s="44" t="s">
        <v>65</v>
      </c>
      <c r="I129" s="44" t="s">
        <v>66</v>
      </c>
      <c r="J129" s="44" t="s">
        <v>146</v>
      </c>
      <c r="K129" s="45">
        <v>98</v>
      </c>
    </row>
    <row r="130" spans="1:11" ht="15" x14ac:dyDescent="0.25">
      <c r="A130" s="15"/>
      <c r="B130" s="16"/>
      <c r="C130" s="11"/>
      <c r="D130" s="7" t="s">
        <v>28</v>
      </c>
      <c r="E130" s="43" t="s">
        <v>147</v>
      </c>
      <c r="F130" s="44">
        <v>90</v>
      </c>
      <c r="G130" s="44" t="s">
        <v>148</v>
      </c>
      <c r="H130" s="44" t="s">
        <v>149</v>
      </c>
      <c r="I130" s="44" t="s">
        <v>150</v>
      </c>
      <c r="J130" s="44" t="s">
        <v>151</v>
      </c>
      <c r="K130" s="45">
        <v>290</v>
      </c>
    </row>
    <row r="131" spans="1:11" ht="15" x14ac:dyDescent="0.25">
      <c r="A131" s="15"/>
      <c r="B131" s="16"/>
      <c r="C131" s="11"/>
      <c r="D131" s="7" t="s">
        <v>29</v>
      </c>
      <c r="E131" s="43" t="s">
        <v>152</v>
      </c>
      <c r="F131" s="44">
        <v>150</v>
      </c>
      <c r="G131" s="44" t="s">
        <v>153</v>
      </c>
      <c r="H131" s="44" t="s">
        <v>154</v>
      </c>
      <c r="I131" s="44" t="s">
        <v>155</v>
      </c>
      <c r="J131" s="44" t="s">
        <v>156</v>
      </c>
      <c r="K131" s="45">
        <v>302</v>
      </c>
    </row>
    <row r="132" spans="1:11" ht="15" x14ac:dyDescent="0.25">
      <c r="A132" s="15"/>
      <c r="B132" s="16"/>
      <c r="C132" s="11"/>
      <c r="D132" s="7" t="s">
        <v>30</v>
      </c>
      <c r="E132" s="43" t="s">
        <v>157</v>
      </c>
      <c r="F132" s="44">
        <v>180</v>
      </c>
      <c r="G132" s="44" t="s">
        <v>115</v>
      </c>
      <c r="H132" s="44" t="s">
        <v>115</v>
      </c>
      <c r="I132" s="44" t="s">
        <v>116</v>
      </c>
      <c r="J132" s="44">
        <v>147</v>
      </c>
      <c r="K132" s="45">
        <v>342</v>
      </c>
    </row>
    <row r="133" spans="1:11" ht="15" x14ac:dyDescent="0.25">
      <c r="A133" s="15"/>
      <c r="B133" s="16"/>
      <c r="C133" s="11"/>
      <c r="D133" s="7" t="s">
        <v>31</v>
      </c>
      <c r="E133" s="43" t="s">
        <v>56</v>
      </c>
      <c r="F133" s="44">
        <v>40</v>
      </c>
      <c r="G133" s="44" t="s">
        <v>80</v>
      </c>
      <c r="H133" s="44" t="s">
        <v>81</v>
      </c>
      <c r="I133" s="44" t="s">
        <v>82</v>
      </c>
      <c r="J133" s="44" t="s">
        <v>83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720</v>
      </c>
      <c r="G137" s="20">
        <v>0</v>
      </c>
      <c r="H137" s="20">
        <f t="shared" ref="H137:I137" si="33">SUM(H128:H136)</f>
        <v>0</v>
      </c>
      <c r="I137" s="20">
        <f t="shared" si="33"/>
        <v>0</v>
      </c>
      <c r="J137" s="20"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720</v>
      </c>
      <c r="G138" s="33">
        <v>23.89</v>
      </c>
      <c r="H138" s="33">
        <v>23.89</v>
      </c>
      <c r="I138" s="33">
        <v>55.97</v>
      </c>
      <c r="J138" s="33">
        <v>955.65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34">SUM(G139:G145)</f>
        <v>0</v>
      </c>
      <c r="H146" s="20">
        <f t="shared" si="34"/>
        <v>0</v>
      </c>
      <c r="I146" s="20">
        <f t="shared" si="34"/>
        <v>0</v>
      </c>
      <c r="J146" s="20">
        <f t="shared" si="34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158</v>
      </c>
      <c r="F147" s="44">
        <v>60</v>
      </c>
      <c r="G147" s="44" t="s">
        <v>40</v>
      </c>
      <c r="H147" s="44" t="s">
        <v>159</v>
      </c>
      <c r="I147" s="44" t="s">
        <v>160</v>
      </c>
      <c r="J147" s="44" t="s">
        <v>161</v>
      </c>
      <c r="K147" s="45">
        <v>52</v>
      </c>
    </row>
    <row r="148" spans="1:11" ht="15" x14ac:dyDescent="0.25">
      <c r="A148" s="24"/>
      <c r="B148" s="16"/>
      <c r="C148" s="11"/>
      <c r="D148" s="7" t="s">
        <v>27</v>
      </c>
      <c r="E148" s="43" t="s">
        <v>89</v>
      </c>
      <c r="F148" s="44">
        <v>200</v>
      </c>
      <c r="G148" s="44" t="s">
        <v>90</v>
      </c>
      <c r="H148" s="44" t="s">
        <v>91</v>
      </c>
      <c r="I148" s="44" t="s">
        <v>92</v>
      </c>
      <c r="J148" s="44" t="s">
        <v>162</v>
      </c>
      <c r="K148" s="45">
        <v>82</v>
      </c>
    </row>
    <row r="149" spans="1:11" ht="15" x14ac:dyDescent="0.25">
      <c r="A149" s="24"/>
      <c r="B149" s="16"/>
      <c r="C149" s="11"/>
      <c r="D149" s="7" t="s">
        <v>28</v>
      </c>
      <c r="E149" s="43" t="s">
        <v>180</v>
      </c>
      <c r="F149" s="44">
        <v>150</v>
      </c>
      <c r="G149" s="44">
        <v>10</v>
      </c>
      <c r="H149" s="44">
        <v>8.23</v>
      </c>
      <c r="I149" s="44">
        <v>16.920000000000002</v>
      </c>
      <c r="J149" s="44">
        <v>182</v>
      </c>
      <c r="K149" s="45">
        <v>287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53</v>
      </c>
      <c r="F151" s="44">
        <v>180</v>
      </c>
      <c r="G151" s="44" t="s">
        <v>77</v>
      </c>
      <c r="H151" s="44">
        <v>0</v>
      </c>
      <c r="I151" s="44" t="s">
        <v>78</v>
      </c>
      <c r="J151" s="44">
        <v>60</v>
      </c>
      <c r="K151" s="45">
        <v>376</v>
      </c>
    </row>
    <row r="152" spans="1:11" ht="15" x14ac:dyDescent="0.25">
      <c r="A152" s="24"/>
      <c r="B152" s="16"/>
      <c r="C152" s="11"/>
      <c r="D152" s="7" t="s">
        <v>31</v>
      </c>
      <c r="E152" s="43" t="s">
        <v>79</v>
      </c>
      <c r="F152" s="44">
        <v>40</v>
      </c>
      <c r="G152" s="44" t="s">
        <v>80</v>
      </c>
      <c r="H152" s="44" t="s">
        <v>81</v>
      </c>
      <c r="I152" s="44" t="s">
        <v>82</v>
      </c>
      <c r="J152" s="44" t="s">
        <v>83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630</v>
      </c>
      <c r="G156" s="20">
        <v>0</v>
      </c>
      <c r="H156" s="20">
        <v>0</v>
      </c>
      <c r="I156" s="20">
        <v>0</v>
      </c>
      <c r="J156" s="20"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630</v>
      </c>
      <c r="G157" s="33">
        <v>22.8</v>
      </c>
      <c r="H157" s="33">
        <v>18.350000000000001</v>
      </c>
      <c r="I157" s="33">
        <v>87.26</v>
      </c>
      <c r="J157" s="33">
        <v>637.79999999999995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35">SUM(G158:G164)</f>
        <v>0</v>
      </c>
      <c r="H165" s="20">
        <f t="shared" si="35"/>
        <v>0</v>
      </c>
      <c r="I165" s="20">
        <f t="shared" si="35"/>
        <v>0</v>
      </c>
      <c r="J165" s="20">
        <f t="shared" si="35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163</v>
      </c>
      <c r="F166" s="44">
        <v>60</v>
      </c>
      <c r="G166" s="44" t="s">
        <v>130</v>
      </c>
      <c r="H166" s="44" t="s">
        <v>131</v>
      </c>
      <c r="I166" s="44" t="s">
        <v>164</v>
      </c>
      <c r="J166" s="44" t="s">
        <v>133</v>
      </c>
      <c r="K166" s="45">
        <v>21</v>
      </c>
    </row>
    <row r="167" spans="1:11" ht="15" x14ac:dyDescent="0.25">
      <c r="A167" s="24"/>
      <c r="B167" s="16"/>
      <c r="C167" s="11"/>
      <c r="D167" s="7" t="s">
        <v>27</v>
      </c>
      <c r="E167" s="43" t="s">
        <v>165</v>
      </c>
      <c r="F167" s="44">
        <v>200</v>
      </c>
      <c r="G167" s="44" t="s">
        <v>166</v>
      </c>
      <c r="H167" s="44" t="s">
        <v>167</v>
      </c>
      <c r="I167" s="44" t="s">
        <v>150</v>
      </c>
      <c r="J167" s="44" t="s">
        <v>168</v>
      </c>
      <c r="K167" s="45">
        <v>103</v>
      </c>
    </row>
    <row r="168" spans="1:11" ht="15" x14ac:dyDescent="0.25">
      <c r="A168" s="24"/>
      <c r="B168" s="16"/>
      <c r="C168" s="11"/>
      <c r="D168" s="7" t="s">
        <v>28</v>
      </c>
      <c r="E168" s="43" t="s">
        <v>169</v>
      </c>
      <c r="F168" s="44">
        <v>90</v>
      </c>
      <c r="G168" s="44" t="s">
        <v>124</v>
      </c>
      <c r="H168" s="44" t="s">
        <v>125</v>
      </c>
      <c r="I168" s="44" t="s">
        <v>65</v>
      </c>
      <c r="J168" s="44">
        <v>225</v>
      </c>
      <c r="K168" s="45">
        <v>229</v>
      </c>
    </row>
    <row r="169" spans="1:11" ht="15" x14ac:dyDescent="0.25">
      <c r="A169" s="24"/>
      <c r="B169" s="16"/>
      <c r="C169" s="11"/>
      <c r="D169" s="7" t="s">
        <v>29</v>
      </c>
      <c r="E169" s="43" t="s">
        <v>72</v>
      </c>
      <c r="F169" s="44">
        <v>150</v>
      </c>
      <c r="G169" s="44" t="s">
        <v>73</v>
      </c>
      <c r="H169" s="44" t="s">
        <v>74</v>
      </c>
      <c r="I169" s="44" t="s">
        <v>128</v>
      </c>
      <c r="J169" s="44">
        <v>242</v>
      </c>
      <c r="K169" s="45">
        <v>171</v>
      </c>
    </row>
    <row r="170" spans="1:11" ht="15" x14ac:dyDescent="0.25">
      <c r="A170" s="24"/>
      <c r="B170" s="16"/>
      <c r="C170" s="11"/>
      <c r="D170" s="7" t="s">
        <v>30</v>
      </c>
      <c r="E170" s="43" t="s">
        <v>53</v>
      </c>
      <c r="F170" s="44">
        <v>180</v>
      </c>
      <c r="G170" s="44" t="s">
        <v>170</v>
      </c>
      <c r="H170" s="44" t="s">
        <v>171</v>
      </c>
      <c r="I170" s="44">
        <v>15</v>
      </c>
      <c r="J170" s="44">
        <v>60</v>
      </c>
      <c r="K170" s="45">
        <v>376</v>
      </c>
    </row>
    <row r="171" spans="1:11" ht="15" x14ac:dyDescent="0.25">
      <c r="A171" s="24"/>
      <c r="B171" s="16"/>
      <c r="C171" s="11"/>
      <c r="D171" s="7" t="s">
        <v>31</v>
      </c>
      <c r="E171" s="43" t="s">
        <v>56</v>
      </c>
      <c r="F171" s="44">
        <v>40</v>
      </c>
      <c r="G171" s="44" t="s">
        <v>80</v>
      </c>
      <c r="H171" s="44" t="s">
        <v>81</v>
      </c>
      <c r="I171" s="44" t="s">
        <v>82</v>
      </c>
      <c r="J171" s="44" t="s">
        <v>83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H175" si="36">SUM(G166:G174)</f>
        <v>0</v>
      </c>
      <c r="H175" s="20">
        <f t="shared" si="36"/>
        <v>0</v>
      </c>
      <c r="I175" s="20">
        <v>0</v>
      </c>
      <c r="J175" s="20"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720</v>
      </c>
      <c r="G176" s="33">
        <v>21.74</v>
      </c>
      <c r="H176" s="33">
        <v>19.350000000000001</v>
      </c>
      <c r="I176" s="33">
        <v>76.42</v>
      </c>
      <c r="J176" s="33">
        <v>831.2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37">SUM(G177:G183)</f>
        <v>0</v>
      </c>
      <c r="H184" s="20">
        <f t="shared" si="37"/>
        <v>0</v>
      </c>
      <c r="I184" s="20">
        <f t="shared" si="37"/>
        <v>0</v>
      </c>
      <c r="J184" s="20">
        <f t="shared" si="37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172</v>
      </c>
      <c r="F185" s="44">
        <v>60</v>
      </c>
      <c r="G185" s="44" t="s">
        <v>103</v>
      </c>
      <c r="H185" s="44" t="s">
        <v>104</v>
      </c>
      <c r="I185" s="44" t="s">
        <v>105</v>
      </c>
      <c r="J185" s="44" t="s">
        <v>173</v>
      </c>
      <c r="K185" s="45">
        <v>46</v>
      </c>
    </row>
    <row r="186" spans="1:11" ht="15" x14ac:dyDescent="0.25">
      <c r="A186" s="24"/>
      <c r="B186" s="16"/>
      <c r="C186" s="11"/>
      <c r="D186" s="7" t="s">
        <v>27</v>
      </c>
      <c r="E186" s="43" t="s">
        <v>107</v>
      </c>
      <c r="F186" s="44">
        <v>200</v>
      </c>
      <c r="G186" s="44">
        <v>12</v>
      </c>
      <c r="H186" s="44" t="s">
        <v>65</v>
      </c>
      <c r="I186" s="44" t="s">
        <v>66</v>
      </c>
      <c r="J186" s="44" t="s">
        <v>174</v>
      </c>
      <c r="K186" s="45">
        <v>96</v>
      </c>
    </row>
    <row r="187" spans="1:11" ht="15" x14ac:dyDescent="0.25">
      <c r="A187" s="24"/>
      <c r="B187" s="16"/>
      <c r="C187" s="11"/>
      <c r="D187" s="7" t="s">
        <v>28</v>
      </c>
      <c r="E187" s="43" t="s">
        <v>181</v>
      </c>
      <c r="F187" s="44">
        <v>200</v>
      </c>
      <c r="G187" s="44">
        <v>21.1</v>
      </c>
      <c r="H187" s="44">
        <v>12.45</v>
      </c>
      <c r="I187" s="44">
        <v>36.5</v>
      </c>
      <c r="J187" s="44">
        <v>341</v>
      </c>
      <c r="K187" s="45">
        <v>392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175</v>
      </c>
      <c r="F189" s="44">
        <v>180</v>
      </c>
      <c r="G189" s="44" t="s">
        <v>60</v>
      </c>
      <c r="H189" s="44" t="s">
        <v>176</v>
      </c>
      <c r="I189" s="44" t="s">
        <v>177</v>
      </c>
      <c r="J189" s="44">
        <v>133</v>
      </c>
      <c r="K189" s="45">
        <v>349</v>
      </c>
    </row>
    <row r="190" spans="1:11" ht="15" x14ac:dyDescent="0.25">
      <c r="A190" s="24"/>
      <c r="B190" s="16"/>
      <c r="C190" s="11"/>
      <c r="D190" s="7" t="s">
        <v>31</v>
      </c>
      <c r="E190" s="43" t="s">
        <v>56</v>
      </c>
      <c r="F190" s="44">
        <v>40</v>
      </c>
      <c r="G190" s="44" t="s">
        <v>80</v>
      </c>
      <c r="H190" s="44" t="s">
        <v>81</v>
      </c>
      <c r="I190" s="44" t="s">
        <v>82</v>
      </c>
      <c r="J190" s="44" t="s">
        <v>83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178</v>
      </c>
      <c r="F191" s="44">
        <v>100</v>
      </c>
      <c r="G191" s="44" t="s">
        <v>77</v>
      </c>
      <c r="H191" s="44" t="s">
        <v>77</v>
      </c>
      <c r="I191" s="44" t="s">
        <v>179</v>
      </c>
      <c r="J191" s="44">
        <v>32</v>
      </c>
      <c r="K191" s="45">
        <v>338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v>740</v>
      </c>
      <c r="G194" s="20">
        <v>0</v>
      </c>
      <c r="H194" s="20">
        <v>0</v>
      </c>
      <c r="I194" s="20">
        <v>0</v>
      </c>
      <c r="J194" s="20"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v>740</v>
      </c>
      <c r="G195" s="33">
        <v>35.72</v>
      </c>
      <c r="H195" s="33">
        <v>20.04</v>
      </c>
      <c r="I195" s="33">
        <v>113.82</v>
      </c>
      <c r="J195" s="33">
        <v>840.88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/>
      <c r="G196" s="35">
        <f t="shared" ref="G196:J196" si="38">(G24+G43+G62+G81+G100+G119+G138+G157+G176+G195)/(IF(G24=0,0,1)+IF(G43=0,0,1)+IF(G62=0,0,1)+IF(G81=0,0,1)+IF(G100=0,0,1)+IF(G119=0,0,1)+IF(G138=0,0,1)+IF(G157=0,0,1)+IF(G176=0,0,1)+IF(G195=0,0,1))</f>
        <v>24.381000000000004</v>
      </c>
      <c r="H196" s="35">
        <f t="shared" si="38"/>
        <v>23.088999999999995</v>
      </c>
      <c r="I196" s="35">
        <f t="shared" si="38"/>
        <v>89.224000000000004</v>
      </c>
      <c r="J196" s="35">
        <f t="shared" si="38"/>
        <v>799.33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2024-10-06T18:43:39Z</dcterms:modified>
</cp:coreProperties>
</file>